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760" tabRatio="325"/>
  </bookViews>
  <sheets>
    <sheet name="в постановление" sheetId="27" r:id="rId1"/>
  </sheets>
  <definedNames>
    <definedName name="_xlnm.Print_Titles" localSheetId="0">'в постановление'!$11:$13</definedName>
    <definedName name="_xlnm.Print_Area" localSheetId="0">'в постановление'!$A$1:$Q$38</definedName>
  </definedNames>
  <calcPr calcId="125725"/>
</workbook>
</file>

<file path=xl/calcChain.xml><?xml version="1.0" encoding="utf-8"?>
<calcChain xmlns="http://schemas.openxmlformats.org/spreadsheetml/2006/main">
  <c r="G24" i="27"/>
  <c r="G23"/>
  <c r="F36"/>
  <c r="I30"/>
  <c r="I37" s="1"/>
  <c r="I23" l="1"/>
  <c r="I18" l="1"/>
  <c r="I24" s="1"/>
  <c r="I38" s="1"/>
  <c r="H36" l="1"/>
  <c r="J36"/>
  <c r="F23"/>
  <c r="H30"/>
  <c r="J30"/>
  <c r="J37" s="1"/>
  <c r="G30"/>
  <c r="F18"/>
  <c r="G18"/>
  <c r="H18"/>
  <c r="J18"/>
  <c r="H23"/>
  <c r="J23"/>
  <c r="F30"/>
  <c r="G36"/>
  <c r="F52"/>
  <c r="G52"/>
  <c r="H37" l="1"/>
  <c r="G37"/>
  <c r="F24"/>
  <c r="H24"/>
  <c r="H38" s="1"/>
  <c r="F37"/>
  <c r="J24"/>
  <c r="J38" s="1"/>
  <c r="G38" l="1"/>
  <c r="F38"/>
</calcChain>
</file>

<file path=xl/sharedStrings.xml><?xml version="1.0" encoding="utf-8"?>
<sst xmlns="http://schemas.openxmlformats.org/spreadsheetml/2006/main" count="206" uniqueCount="103">
  <si>
    <t>Наименование мероприятия</t>
  </si>
  <si>
    <t>Механизм реализации</t>
  </si>
  <si>
    <t>Целевой показатель</t>
  </si>
  <si>
    <t>Единица измерения</t>
  </si>
  <si>
    <t>%</t>
  </si>
  <si>
    <t>да/нет</t>
  </si>
  <si>
    <t>да</t>
  </si>
  <si>
    <t>1.2.</t>
  </si>
  <si>
    <t>1.1.</t>
  </si>
  <si>
    <t>№ п/п</t>
  </si>
  <si>
    <t>х</t>
  </si>
  <si>
    <t>2.1.</t>
  </si>
  <si>
    <t>Х</t>
  </si>
  <si>
    <t>2.3.</t>
  </si>
  <si>
    <t xml:space="preserve">1. </t>
  </si>
  <si>
    <t>Ответственный исполнитель</t>
  </si>
  <si>
    <t>единиц</t>
  </si>
  <si>
    <t xml:space="preserve">Срок реализации                      </t>
  </si>
  <si>
    <t>2</t>
  </si>
  <si>
    <t>2.1.1.</t>
  </si>
  <si>
    <t>2.1.2.</t>
  </si>
  <si>
    <t>2.1.3.</t>
  </si>
  <si>
    <t>2.3.3.</t>
  </si>
  <si>
    <t>2.3.4.</t>
  </si>
  <si>
    <t>2.3.5.</t>
  </si>
  <si>
    <t>Оптимизация расходов в сфере муниципального управления</t>
  </si>
  <si>
    <t>Оптимизация расходов на обеспечение деятельности органов местного самоуправления</t>
  </si>
  <si>
    <t xml:space="preserve">Повышение эффективности расходов  </t>
  </si>
  <si>
    <t xml:space="preserve"> - </t>
  </si>
  <si>
    <t>Минимизация объемов авансирования оказываемых услуг, выполняемых работ, поставляемых товаров в рамках заключаемых муниципальных контрактов (договоров)</t>
  </si>
  <si>
    <t>Осуществление организации закупок товаров, работ и услуг с применением конкурентных процедур</t>
  </si>
  <si>
    <t>снижение затрат муниципальных учреждений в результате внедрения энергосберегающих, энергоэффективных мероприятий в сопоставимых условиях</t>
  </si>
  <si>
    <t>наличие планов мероприятий по экономии всех видов коммунальных ресурсов с назначением ответственных за реализацию данных планов</t>
  </si>
  <si>
    <t>внедрение ограничения на включение в муниципальные контракты (договора) условий авансирования оказываемых услуг, выполняемых работ, поставляемых товаров</t>
  </si>
  <si>
    <t>определение эффекта от проведения закупок товаров, работ, услуг как разница между начальной (максимальной) ценой контракта и ценой, по которой был заключен контракт</t>
  </si>
  <si>
    <t xml:space="preserve">экономия энергоресурсов по отношению к предыдущему периоду </t>
  </si>
  <si>
    <t>установление Решениями Советов муниципальных образований о бюджете на очередной финансовый год и на плановый период нормы о неувеличении численности работников органов местного самоуправления,
да/нет</t>
  </si>
  <si>
    <t>кВатт/Гкал/м.куб.</t>
  </si>
  <si>
    <t>12189,8/27,8/35,3</t>
  </si>
  <si>
    <t>12799,3/29,2/37</t>
  </si>
  <si>
    <t>Всего эффект от реализации Программы, в том числе:</t>
  </si>
  <si>
    <t>Администрация Туксинского сельского поселения</t>
  </si>
  <si>
    <t>1.1.1</t>
  </si>
  <si>
    <t>1.2.1.</t>
  </si>
  <si>
    <t>1.2.2.</t>
  </si>
  <si>
    <t>1.2.3.</t>
  </si>
  <si>
    <t xml:space="preserve">Бюджетный эффект от реализации мероприятий в сфере совершенствования налогового законодательства </t>
  </si>
  <si>
    <t>В течение 2021-2023 годов</t>
  </si>
  <si>
    <t>Оптимизация расходов бюджета Туксинского сельского поселенияа в результате осуществления мероприятий по энергосбережению</t>
  </si>
  <si>
    <t>Постоянно, в течение 2021-2023 годов</t>
  </si>
  <si>
    <t>Постоянно, в течение 2019-2023 годов</t>
  </si>
  <si>
    <t>Увеличение доходов бюджета за счет имущественных налогов</t>
  </si>
  <si>
    <t>Переход на определение налоговой базы по налогу на имущество физических лиц исходя из кадастровой стоимости объектов налогообложения</t>
  </si>
  <si>
    <t>2025 год</t>
  </si>
  <si>
    <t>2026 год</t>
  </si>
  <si>
    <t>Повышение собираемости налоговых и неналоговых доходов</t>
  </si>
  <si>
    <t>Сокращение доли неконкурентных процедур закупок (закупка у единственного поставщика) и увеличение доли закупок путем проведения открытых конкурсов в электронной форме, электронных аукционов, запросов котировок в электронной форме</t>
  </si>
  <si>
    <t>Сокращение материальных затрат (материальных ресурсов) на исполнение полномочии органа местного самоуправления</t>
  </si>
  <si>
    <t>динамика поступлений имущественных налогов</t>
  </si>
  <si>
    <t>% к уровню предыдущего года</t>
  </si>
  <si>
    <t xml:space="preserve">снижение (отсутствие) просроченной дебиторской задолженности по сравнению с уровнем предыдущего года </t>
  </si>
  <si>
    <t>не менее чем на 15</t>
  </si>
  <si>
    <t>рост неналоговых доходов</t>
  </si>
  <si>
    <t>количество заседаний комиссии по мобилизации налоговых и неналоговых доходов в бюджетную систему и погашения задолженности в государственные внебюджетные фонды</t>
  </si>
  <si>
    <t>сокращение расходов к уровню 2029 года</t>
  </si>
  <si>
    <t>Повышение эффективности претензионно-исковой работы по взысканию задолженности по арендной плате за  имущество</t>
  </si>
  <si>
    <t>1.1.2</t>
  </si>
  <si>
    <t>Активизации работы по проведению торгов по продаже муниципального имущества и земельных участков, находящихся в муниципальной собственности, а так же права заключения договоров аренды муниципального имущества, находящихся в муниципальной собственности</t>
  </si>
  <si>
    <t>организация работы по проведению торгов по продаже права заключения договоров аренды муниципального имущества, находящихся в муниципальной собственности</t>
  </si>
  <si>
    <t>ежегодно в течение 2025-2029 годов</t>
  </si>
  <si>
    <t>2027 год</t>
  </si>
  <si>
    <t>2028 год</t>
  </si>
  <si>
    <t>2029 год</t>
  </si>
  <si>
    <t>Количество мест временного проживания</t>
  </si>
  <si>
    <t>не менее 101,0</t>
  </si>
  <si>
    <t>не менее чем на 16</t>
  </si>
  <si>
    <t xml:space="preserve">Бюджетный эффект от реализации мероприятий по оптимизации расходов в сфере муниципального управления </t>
  </si>
  <si>
    <t xml:space="preserve">Бюджетный эффект от реализации мер по повышению эффективности расходов </t>
  </si>
  <si>
    <t xml:space="preserve">План мероприятий по оздоровлению муниципальных финансов Туксинского сельского поселения на период до 2029 года </t>
  </si>
  <si>
    <t>увеличение поступлений в бюджет Туксинского сельского поселения в связи с переходом на налогообложение имущества физических лиц исходя из кадастровой стоимости объектов недвижимости</t>
  </si>
  <si>
    <t>Мероприятия, направленные на достижение бюджетного эффекта от деятельности по увеличению доходов бюджета Туксинского сельского поселения</t>
  </si>
  <si>
    <t>взаимодействие с арендаторами, допустившими несвоевременную уплату обязательных платежей в бюджет Туксинского сельского поселения, взаимодействие с организациями  по вопросу сокращения задолженности по неналоговым доходам</t>
  </si>
  <si>
    <t>Повышение собираемости неналоговых платежей в бюджет Туксинского сельского поселения</t>
  </si>
  <si>
    <t>взаимодействие с налогоплательщиками, допустившими несвоевременную уплату обязательных платежей в бюджет Туксинского сельского поселения,взаимодействие с организациями  по вопросу сокращения задолженности по неналоговым доходам в рамках Комиссии по мобилизации дополнительных доходов в бюджет поселения</t>
  </si>
  <si>
    <t>Бюджетный эффект от реализации мероприятий в сфере повышения эффективности администрирования доходов бюджета Туксинского сельского поселения</t>
  </si>
  <si>
    <t>Итого бюджетный эффект от реализации мероприятий, направленных на достижение бюджетного эффекта от деятельности по увеличению доходов бюджета Туксинского сельского поселения</t>
  </si>
  <si>
    <t>Меры по оптимизации расходов бюджета Туксинского сельского поселения</t>
  </si>
  <si>
    <t>Оптимизация расходов на содержание администрации Туксинского сельского поселения</t>
  </si>
  <si>
    <t>отсутствие нормативных правовых актов муниципальных образований Туксинского сельского поселения, устанавливающих новые расходные обязательства, не связанные с решением вопросов, отнесенных Конституцией Российской Федерации и федеральными законами к полномочиям органов местного самоуправления</t>
  </si>
  <si>
    <t>Итого бюджетный эффект от реализации мер по по оптимизации расходов бюджета Туксинского сельского поселения (2.1., 2.2., 2.3.), в том числе:</t>
  </si>
  <si>
    <t>Введение с 01 января 2025 года на территории Туксинского сельского поселения туристического налога</t>
  </si>
  <si>
    <t>Прилукина Т.А. Главный бухгалтер</t>
  </si>
  <si>
    <t>Петровина В.Л. Ведущий специалист</t>
  </si>
  <si>
    <r>
      <t xml:space="preserve">увеличение поступлений в бюджет Туксинского поселения в связи с вступлением в силу с 01 января 2025 года Решения Совета Туксинского сельского поселения </t>
    </r>
    <r>
      <rPr>
        <sz val="12"/>
        <rFont val="Times New Roman"/>
        <family val="1"/>
        <charset val="204"/>
      </rPr>
      <t>№25 от 12.11.2024 "</t>
    </r>
    <r>
      <rPr>
        <sz val="12"/>
        <color indexed="8"/>
        <rFont val="Times New Roman"/>
        <family val="1"/>
        <charset val="204"/>
      </rPr>
      <t>Об установлении и введении в действие на территории  Туксинского сельского поселения туристического налога"</t>
    </r>
  </si>
  <si>
    <t>Корнилова И.Н. Глава</t>
  </si>
  <si>
    <t>Прилукина Т.А. Главный бухгалтер; Корнилова И.Н. Глава</t>
  </si>
  <si>
    <t>Отмена нормативно-правого документа, предусматривающего выплаты единовременного поощрения за время работы в органах местного самоуправления в Республике Карелия</t>
  </si>
  <si>
    <t>Отмена нормативно-правого документа, предусматривающего выплаты единовременного поощрения за время работы в органах местного самоуправления в Республике Карелия, срок до 1 июля 2025 года</t>
  </si>
  <si>
    <t>Приложение 1</t>
  </si>
  <si>
    <t>к Программе оздоровления муниципальных финансов</t>
  </si>
  <si>
    <t>Туксинского сельского поселения на период до 2029 года,</t>
  </si>
  <si>
    <t>утвержденной постановлением администрации Туксинского сельского поселения</t>
  </si>
  <si>
    <t xml:space="preserve"> от 11 июня 2025 года № 23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</si>
</sst>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49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164" fontId="6" fillId="0" borderId="7" xfId="0" applyNumberFormat="1" applyFont="1" applyFill="1" applyBorder="1" applyAlignment="1">
      <alignment horizontal="center" vertical="top" wrapText="1"/>
    </xf>
    <xf numFmtId="164" fontId="5" fillId="0" borderId="12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49" fontId="6" fillId="0" borderId="14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164" fontId="6" fillId="2" borderId="7" xfId="0" applyNumberFormat="1" applyFont="1" applyFill="1" applyBorder="1" applyAlignment="1">
      <alignment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top" wrapText="1"/>
    </xf>
    <xf numFmtId="164" fontId="5" fillId="0" borderId="18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164" fontId="15" fillId="0" borderId="10" xfId="0" applyNumberFormat="1" applyFont="1" applyFill="1" applyBorder="1" applyAlignment="1">
      <alignment horizontal="center" vertical="top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3" fontId="13" fillId="0" borderId="7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49" fontId="10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top"/>
    </xf>
    <xf numFmtId="49" fontId="6" fillId="0" borderId="0" xfId="0" applyNumberFormat="1" applyFont="1" applyFill="1" applyAlignment="1">
      <alignment horizontal="right" vertical="top" wrapText="1"/>
    </xf>
    <xf numFmtId="49" fontId="8" fillId="0" borderId="20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10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6" fillId="0" borderId="14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29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S59"/>
  <sheetViews>
    <sheetView tabSelected="1" view="pageBreakPreview" topLeftCell="A37" zoomScale="75" zoomScaleNormal="60" workbookViewId="0">
      <selection activeCell="P6" sqref="P6"/>
    </sheetView>
  </sheetViews>
  <sheetFormatPr defaultColWidth="9.42578125" defaultRowHeight="18.75"/>
  <cols>
    <col min="1" max="1" width="9.28515625" style="1" customWidth="1"/>
    <col min="2" max="2" width="50.42578125" style="2" customWidth="1"/>
    <col min="3" max="3" width="65.5703125" style="1" customWidth="1"/>
    <col min="4" max="4" width="22" style="1" customWidth="1"/>
    <col min="5" max="5" width="38" style="1" customWidth="1"/>
    <col min="6" max="6" width="16" style="3" customWidth="1"/>
    <col min="7" max="10" width="15.28515625" style="3" customWidth="1"/>
    <col min="11" max="11" width="41.42578125" style="1" customWidth="1"/>
    <col min="12" max="12" width="17.7109375" style="1" customWidth="1"/>
    <col min="13" max="13" width="17.28515625" style="3" customWidth="1"/>
    <col min="14" max="17" width="17" style="3" customWidth="1"/>
    <col min="18" max="16384" width="9.42578125" style="5"/>
  </cols>
  <sheetData>
    <row r="1" spans="1:19">
      <c r="M1" s="90" t="s">
        <v>98</v>
      </c>
      <c r="N1" s="90"/>
      <c r="O1" s="90"/>
      <c r="P1" s="90"/>
      <c r="Q1" s="90"/>
    </row>
    <row r="2" spans="1:19" ht="18" customHeight="1">
      <c r="B2" s="91"/>
      <c r="C2" s="91"/>
      <c r="D2" s="91"/>
      <c r="E2" s="91"/>
      <c r="M2" s="137"/>
      <c r="N2" s="138" t="s">
        <v>99</v>
      </c>
      <c r="O2" s="138"/>
      <c r="P2" s="138"/>
      <c r="Q2" s="138"/>
      <c r="R2" s="21"/>
    </row>
    <row r="3" spans="1:19" ht="18" customHeight="1">
      <c r="B3" s="89"/>
      <c r="C3" s="89"/>
      <c r="D3" s="89"/>
      <c r="E3" s="89"/>
      <c r="M3" s="138" t="s">
        <v>100</v>
      </c>
      <c r="N3" s="138"/>
      <c r="O3" s="138"/>
      <c r="P3" s="138"/>
      <c r="Q3" s="138"/>
      <c r="R3" s="21"/>
    </row>
    <row r="4" spans="1:19" ht="18.75" customHeight="1">
      <c r="K4" s="94" t="s">
        <v>101</v>
      </c>
      <c r="L4" s="94"/>
      <c r="M4" s="94"/>
      <c r="N4" s="94"/>
      <c r="O4" s="94"/>
      <c r="P4" s="94"/>
      <c r="Q4" s="94"/>
      <c r="R4" s="21"/>
    </row>
    <row r="5" spans="1:19" ht="18.75" customHeight="1">
      <c r="K5" s="94" t="s">
        <v>102</v>
      </c>
      <c r="L5" s="94"/>
      <c r="M5" s="94"/>
      <c r="N5" s="94"/>
      <c r="O5" s="94"/>
      <c r="P5" s="94"/>
      <c r="Q5" s="94"/>
      <c r="R5" s="21"/>
    </row>
    <row r="6" spans="1:19">
      <c r="M6" s="61"/>
      <c r="N6" s="61"/>
      <c r="O6" s="61"/>
      <c r="P6" s="79"/>
      <c r="Q6" s="61"/>
      <c r="R6" s="21"/>
    </row>
    <row r="7" spans="1:19" hidden="1">
      <c r="M7" s="93"/>
      <c r="N7" s="93"/>
      <c r="O7" s="46"/>
      <c r="P7" s="46"/>
      <c r="Q7" s="21"/>
      <c r="R7" s="21"/>
    </row>
    <row r="8" spans="1:19" ht="18.75" customHeight="1">
      <c r="A8" s="92" t="s">
        <v>78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5"/>
      <c r="P8" s="5"/>
      <c r="Q8" s="5"/>
    </row>
    <row r="9" spans="1:19" ht="18.75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6"/>
    </row>
    <row r="10" spans="1:19" ht="19.5" thickBot="1"/>
    <row r="11" spans="1:19" s="7" customFormat="1" ht="72" customHeight="1">
      <c r="A11" s="131" t="s">
        <v>9</v>
      </c>
      <c r="B11" s="121" t="s">
        <v>0</v>
      </c>
      <c r="C11" s="121" t="s">
        <v>1</v>
      </c>
      <c r="D11" s="121" t="s">
        <v>17</v>
      </c>
      <c r="E11" s="121" t="s">
        <v>15</v>
      </c>
      <c r="F11" s="118"/>
      <c r="G11" s="118"/>
      <c r="H11" s="118"/>
      <c r="I11" s="118"/>
      <c r="J11" s="118"/>
      <c r="K11" s="124" t="s">
        <v>2</v>
      </c>
      <c r="L11" s="124" t="s">
        <v>3</v>
      </c>
      <c r="M11" s="118"/>
      <c r="N11" s="118"/>
      <c r="O11" s="118"/>
      <c r="P11" s="118"/>
      <c r="Q11" s="118"/>
    </row>
    <row r="12" spans="1:19" s="7" customFormat="1" ht="33.75" customHeight="1">
      <c r="A12" s="132"/>
      <c r="B12" s="122"/>
      <c r="C12" s="122"/>
      <c r="D12" s="122"/>
      <c r="E12" s="122"/>
      <c r="F12" s="118" t="s">
        <v>53</v>
      </c>
      <c r="G12" s="118" t="s">
        <v>54</v>
      </c>
      <c r="H12" s="118" t="s">
        <v>70</v>
      </c>
      <c r="I12" s="118" t="s">
        <v>71</v>
      </c>
      <c r="J12" s="118" t="s">
        <v>72</v>
      </c>
      <c r="K12" s="125"/>
      <c r="L12" s="125"/>
      <c r="M12" s="116" t="s">
        <v>53</v>
      </c>
      <c r="N12" s="116" t="s">
        <v>54</v>
      </c>
      <c r="O12" s="116" t="s">
        <v>70</v>
      </c>
      <c r="P12" s="116" t="s">
        <v>71</v>
      </c>
      <c r="Q12" s="116" t="s">
        <v>72</v>
      </c>
    </row>
    <row r="13" spans="1:19" s="7" customFormat="1" ht="19.5" thickBot="1">
      <c r="A13" s="133"/>
      <c r="B13" s="123"/>
      <c r="C13" s="123"/>
      <c r="D13" s="123"/>
      <c r="E13" s="123"/>
      <c r="F13" s="116"/>
      <c r="G13" s="116"/>
      <c r="H13" s="116"/>
      <c r="I13" s="116"/>
      <c r="J13" s="116"/>
      <c r="K13" s="125"/>
      <c r="L13" s="125"/>
      <c r="M13" s="117"/>
      <c r="N13" s="117"/>
      <c r="O13" s="117"/>
      <c r="P13" s="136"/>
      <c r="Q13" s="117"/>
    </row>
    <row r="14" spans="1:19" s="8" customFormat="1" ht="30.75" customHeight="1" thickBot="1">
      <c r="A14" s="22" t="s">
        <v>14</v>
      </c>
      <c r="B14" s="119" t="s">
        <v>80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9" s="48" customFormat="1" ht="30.75" customHeight="1">
      <c r="A15" s="47" t="s">
        <v>8</v>
      </c>
      <c r="B15" s="120" t="s">
        <v>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64"/>
      <c r="S15" s="64"/>
    </row>
    <row r="16" spans="1:19" s="10" customFormat="1" ht="93" customHeight="1">
      <c r="A16" s="49" t="s">
        <v>42</v>
      </c>
      <c r="B16" s="50" t="s">
        <v>52</v>
      </c>
      <c r="C16" s="51" t="s">
        <v>79</v>
      </c>
      <c r="D16" s="52" t="s">
        <v>69</v>
      </c>
      <c r="E16" s="51" t="s">
        <v>91</v>
      </c>
      <c r="F16" s="88">
        <v>0</v>
      </c>
      <c r="G16" s="88">
        <v>0</v>
      </c>
      <c r="H16" s="88">
        <v>20</v>
      </c>
      <c r="I16" s="88">
        <v>30</v>
      </c>
      <c r="J16" s="88">
        <v>50</v>
      </c>
      <c r="K16" s="53" t="s">
        <v>58</v>
      </c>
      <c r="L16" s="70" t="s">
        <v>59</v>
      </c>
      <c r="M16" s="80" t="s">
        <v>74</v>
      </c>
      <c r="N16" s="80" t="s">
        <v>74</v>
      </c>
      <c r="O16" s="80" t="s">
        <v>74</v>
      </c>
      <c r="P16" s="80" t="s">
        <v>74</v>
      </c>
      <c r="Q16" s="80" t="s">
        <v>74</v>
      </c>
    </row>
    <row r="17" spans="1:17" s="10" customFormat="1" ht="104.25" customHeight="1" thickBot="1">
      <c r="A17" s="49" t="s">
        <v>66</v>
      </c>
      <c r="B17" s="50" t="s">
        <v>90</v>
      </c>
      <c r="C17" s="82" t="s">
        <v>93</v>
      </c>
      <c r="D17" s="52" t="s">
        <v>69</v>
      </c>
      <c r="E17" s="51" t="s">
        <v>92</v>
      </c>
      <c r="F17" s="88">
        <v>10</v>
      </c>
      <c r="G17" s="88">
        <v>30</v>
      </c>
      <c r="H17" s="88">
        <v>40</v>
      </c>
      <c r="I17" s="88">
        <v>50</v>
      </c>
      <c r="J17" s="88">
        <v>70</v>
      </c>
      <c r="K17" s="53" t="s">
        <v>73</v>
      </c>
      <c r="L17" s="70" t="s">
        <v>59</v>
      </c>
      <c r="M17" s="66">
        <v>2</v>
      </c>
      <c r="N17" s="71">
        <v>4</v>
      </c>
      <c r="O17" s="71">
        <v>6</v>
      </c>
      <c r="P17" s="71">
        <v>6</v>
      </c>
      <c r="Q17" s="71">
        <v>10</v>
      </c>
    </row>
    <row r="18" spans="1:17" s="10" customFormat="1" ht="36.950000000000003" customHeight="1" thickBot="1">
      <c r="A18" s="129" t="s">
        <v>46</v>
      </c>
      <c r="B18" s="130"/>
      <c r="C18" s="130"/>
      <c r="D18" s="130"/>
      <c r="E18" s="130"/>
      <c r="F18" s="11">
        <f>F17+F16</f>
        <v>10</v>
      </c>
      <c r="G18" s="11">
        <f>G17+G16</f>
        <v>30</v>
      </c>
      <c r="H18" s="11">
        <f>H17+H16</f>
        <v>60</v>
      </c>
      <c r="I18" s="11">
        <f>I17+I16</f>
        <v>80</v>
      </c>
      <c r="J18" s="11">
        <f>J17+J16</f>
        <v>120</v>
      </c>
      <c r="K18" s="18" t="s">
        <v>12</v>
      </c>
      <c r="L18" s="54" t="s">
        <v>12</v>
      </c>
      <c r="M18" s="54" t="s">
        <v>12</v>
      </c>
      <c r="N18" s="55" t="s">
        <v>12</v>
      </c>
      <c r="O18" s="55" t="s">
        <v>12</v>
      </c>
      <c r="P18" s="55" t="s">
        <v>12</v>
      </c>
      <c r="Q18" s="55" t="s">
        <v>12</v>
      </c>
    </row>
    <row r="19" spans="1:17" s="10" customFormat="1" ht="36.6" customHeight="1">
      <c r="A19" s="9" t="s">
        <v>7</v>
      </c>
      <c r="B19" s="126" t="s">
        <v>55</v>
      </c>
      <c r="C19" s="127"/>
      <c r="D19" s="127"/>
      <c r="E19" s="127"/>
      <c r="F19" s="128"/>
      <c r="G19" s="128"/>
      <c r="H19" s="128"/>
      <c r="I19" s="128"/>
      <c r="J19" s="128"/>
      <c r="K19" s="128"/>
      <c r="L19" s="128"/>
      <c r="M19" s="128"/>
      <c r="N19" s="128"/>
    </row>
    <row r="20" spans="1:17" s="8" customFormat="1" ht="86.25" customHeight="1">
      <c r="A20" s="44" t="s">
        <v>43</v>
      </c>
      <c r="B20" s="45" t="s">
        <v>65</v>
      </c>
      <c r="C20" s="25" t="s">
        <v>81</v>
      </c>
      <c r="D20" s="52" t="s">
        <v>69</v>
      </c>
      <c r="E20" s="51" t="s">
        <v>91</v>
      </c>
      <c r="F20" s="36">
        <v>0</v>
      </c>
      <c r="G20" s="36">
        <v>5</v>
      </c>
      <c r="H20" s="36">
        <v>10</v>
      </c>
      <c r="I20" s="36">
        <v>15</v>
      </c>
      <c r="J20" s="36">
        <v>20</v>
      </c>
      <c r="K20" s="72" t="s">
        <v>60</v>
      </c>
      <c r="L20" s="25" t="s">
        <v>4</v>
      </c>
      <c r="M20" s="73" t="s">
        <v>61</v>
      </c>
      <c r="N20" s="73" t="s">
        <v>61</v>
      </c>
      <c r="O20" s="73" t="s">
        <v>61</v>
      </c>
      <c r="P20" s="73" t="s">
        <v>75</v>
      </c>
      <c r="Q20" s="73" t="s">
        <v>61</v>
      </c>
    </row>
    <row r="21" spans="1:17" s="8" customFormat="1" ht="126" customHeight="1">
      <c r="A21" s="25" t="s">
        <v>44</v>
      </c>
      <c r="B21" s="65" t="s">
        <v>67</v>
      </c>
      <c r="C21" s="25" t="s">
        <v>68</v>
      </c>
      <c r="D21" s="52" t="s">
        <v>69</v>
      </c>
      <c r="E21" s="51" t="s">
        <v>94</v>
      </c>
      <c r="F21" s="56">
        <v>0</v>
      </c>
      <c r="G21" s="28">
        <v>150</v>
      </c>
      <c r="H21" s="84">
        <v>0</v>
      </c>
      <c r="I21" s="84">
        <v>0</v>
      </c>
      <c r="J21" s="84">
        <v>0</v>
      </c>
      <c r="K21" s="74" t="s">
        <v>62</v>
      </c>
      <c r="L21" s="26" t="s">
        <v>16</v>
      </c>
      <c r="M21" s="75"/>
      <c r="N21" s="76">
        <v>1</v>
      </c>
      <c r="O21" s="75"/>
      <c r="P21" s="75"/>
      <c r="Q21" s="76"/>
    </row>
    <row r="22" spans="1:17" s="43" customFormat="1" ht="121.15" customHeight="1">
      <c r="A22" s="25" t="s">
        <v>45</v>
      </c>
      <c r="B22" s="65" t="s">
        <v>82</v>
      </c>
      <c r="C22" s="83" t="s">
        <v>83</v>
      </c>
      <c r="D22" s="51" t="s">
        <v>69</v>
      </c>
      <c r="E22" s="51" t="s">
        <v>92</v>
      </c>
      <c r="F22" s="38"/>
      <c r="G22" s="38">
        <v>30</v>
      </c>
      <c r="H22" s="38">
        <v>35</v>
      </c>
      <c r="I22" s="38">
        <v>40</v>
      </c>
      <c r="J22" s="38">
        <v>45</v>
      </c>
      <c r="K22" s="25" t="s">
        <v>63</v>
      </c>
      <c r="L22" s="25" t="s">
        <v>16</v>
      </c>
      <c r="M22" s="78"/>
      <c r="N22" s="85">
        <v>2</v>
      </c>
      <c r="O22" s="86">
        <v>2</v>
      </c>
      <c r="P22" s="77">
        <v>2</v>
      </c>
      <c r="Q22" s="77">
        <v>2</v>
      </c>
    </row>
    <row r="23" spans="1:17" s="10" customFormat="1" ht="48.2" customHeight="1" thickBot="1">
      <c r="A23" s="134" t="s">
        <v>84</v>
      </c>
      <c r="B23" s="135"/>
      <c r="C23" s="135"/>
      <c r="D23" s="135"/>
      <c r="E23" s="135"/>
      <c r="F23" s="20">
        <f>F20+F21+F22</f>
        <v>0</v>
      </c>
      <c r="G23" s="20">
        <f>G20+G21+G22</f>
        <v>185</v>
      </c>
      <c r="H23" s="20">
        <f>H20+H21+H22</f>
        <v>45</v>
      </c>
      <c r="I23" s="20">
        <f>I20+I21+I22</f>
        <v>55</v>
      </c>
      <c r="J23" s="20">
        <f>J20+J21+J22</f>
        <v>65</v>
      </c>
      <c r="K23" s="19" t="s">
        <v>12</v>
      </c>
      <c r="L23" s="19" t="s">
        <v>12</v>
      </c>
      <c r="M23" s="57" t="s">
        <v>12</v>
      </c>
      <c r="N23" s="57" t="s">
        <v>12</v>
      </c>
      <c r="O23" s="57" t="s">
        <v>12</v>
      </c>
      <c r="P23" s="57" t="s">
        <v>12</v>
      </c>
      <c r="Q23" s="68" t="s">
        <v>12</v>
      </c>
    </row>
    <row r="24" spans="1:17" s="10" customFormat="1" ht="45.2" customHeight="1" thickBot="1">
      <c r="A24" s="95" t="s">
        <v>85</v>
      </c>
      <c r="B24" s="96"/>
      <c r="C24" s="96"/>
      <c r="D24" s="96"/>
      <c r="E24" s="96"/>
      <c r="F24" s="11">
        <f>F18+F23</f>
        <v>10</v>
      </c>
      <c r="G24" s="11">
        <f>G18+G23</f>
        <v>215</v>
      </c>
      <c r="H24" s="11">
        <f>H18+H23</f>
        <v>105</v>
      </c>
      <c r="I24" s="11">
        <f>I18+I23</f>
        <v>135</v>
      </c>
      <c r="J24" s="11">
        <f>J18+J23</f>
        <v>185</v>
      </c>
      <c r="K24" s="18" t="s">
        <v>12</v>
      </c>
      <c r="L24" s="18" t="s">
        <v>12</v>
      </c>
      <c r="M24" s="11" t="s">
        <v>12</v>
      </c>
      <c r="N24" s="11" t="s">
        <v>12</v>
      </c>
      <c r="O24" s="81" t="s">
        <v>12</v>
      </c>
      <c r="P24" s="81" t="s">
        <v>12</v>
      </c>
      <c r="Q24" s="69" t="s">
        <v>12</v>
      </c>
    </row>
    <row r="25" spans="1:17" s="8" customFormat="1" ht="29.45" customHeight="1" thickBot="1">
      <c r="A25" s="23" t="s">
        <v>18</v>
      </c>
      <c r="B25" s="113" t="s">
        <v>86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</row>
    <row r="26" spans="1:17" s="8" customFormat="1" ht="27.6" customHeight="1" thickBot="1">
      <c r="A26" s="24" t="s">
        <v>11</v>
      </c>
      <c r="B26" s="111" t="s">
        <v>25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67"/>
      <c r="P26" s="67"/>
      <c r="Q26" s="67"/>
    </row>
    <row r="27" spans="1:17" s="8" customFormat="1" ht="68.45" customHeight="1">
      <c r="A27" s="30" t="s">
        <v>19</v>
      </c>
      <c r="B27" s="31" t="s">
        <v>26</v>
      </c>
      <c r="C27" s="35" t="s">
        <v>87</v>
      </c>
      <c r="D27" s="51" t="s">
        <v>69</v>
      </c>
      <c r="E27" s="51" t="s">
        <v>95</v>
      </c>
      <c r="F27" s="37">
        <v>10</v>
      </c>
      <c r="G27" s="37">
        <v>20</v>
      </c>
      <c r="H27" s="37">
        <v>30</v>
      </c>
      <c r="I27" s="37">
        <v>40</v>
      </c>
      <c r="J27" s="37">
        <v>50</v>
      </c>
      <c r="K27" s="35" t="s">
        <v>36</v>
      </c>
      <c r="L27" s="35" t="s">
        <v>6</v>
      </c>
      <c r="M27" s="35" t="s">
        <v>6</v>
      </c>
      <c r="N27" s="27" t="s">
        <v>6</v>
      </c>
      <c r="O27" s="40" t="s">
        <v>6</v>
      </c>
      <c r="P27" s="40" t="s">
        <v>6</v>
      </c>
      <c r="Q27" s="40" t="s">
        <v>6</v>
      </c>
    </row>
    <row r="28" spans="1:17" s="8" customFormat="1" ht="138" customHeight="1">
      <c r="A28" s="30" t="s">
        <v>20</v>
      </c>
      <c r="B28" s="39" t="s">
        <v>57</v>
      </c>
      <c r="C28" s="40" t="s">
        <v>56</v>
      </c>
      <c r="D28" s="51" t="s">
        <v>69</v>
      </c>
      <c r="E28" s="51" t="s">
        <v>94</v>
      </c>
      <c r="F28" s="38"/>
      <c r="G28" s="38"/>
      <c r="H28" s="38">
        <v>20</v>
      </c>
      <c r="I28" s="38">
        <v>50</v>
      </c>
      <c r="J28" s="38">
        <v>100</v>
      </c>
      <c r="K28" s="40" t="s">
        <v>64</v>
      </c>
      <c r="L28" s="33" t="s">
        <v>4</v>
      </c>
      <c r="M28" s="87">
        <v>0</v>
      </c>
      <c r="N28" s="87">
        <v>0</v>
      </c>
      <c r="O28" s="87">
        <v>10</v>
      </c>
      <c r="P28" s="87">
        <v>10</v>
      </c>
      <c r="Q28" s="87">
        <v>10</v>
      </c>
    </row>
    <row r="29" spans="1:17" s="8" customFormat="1" ht="153.6" customHeight="1" thickBot="1">
      <c r="A29" s="59" t="s">
        <v>21</v>
      </c>
      <c r="B29" s="34" t="s">
        <v>96</v>
      </c>
      <c r="C29" s="34" t="s">
        <v>97</v>
      </c>
      <c r="D29" s="51" t="s">
        <v>69</v>
      </c>
      <c r="E29" s="51" t="s">
        <v>94</v>
      </c>
      <c r="F29" s="29" t="s">
        <v>12</v>
      </c>
      <c r="G29" s="29" t="s">
        <v>12</v>
      </c>
      <c r="H29" s="29" t="s">
        <v>12</v>
      </c>
      <c r="I29" s="29" t="s">
        <v>12</v>
      </c>
      <c r="J29" s="29" t="s">
        <v>12</v>
      </c>
      <c r="K29" s="34" t="s">
        <v>88</v>
      </c>
      <c r="L29" s="58" t="s">
        <v>5</v>
      </c>
      <c r="M29" s="58" t="s">
        <v>6</v>
      </c>
      <c r="N29" s="58" t="s">
        <v>6</v>
      </c>
      <c r="O29" s="58" t="s">
        <v>6</v>
      </c>
      <c r="P29" s="58" t="s">
        <v>6</v>
      </c>
      <c r="Q29" s="58" t="s">
        <v>6</v>
      </c>
    </row>
    <row r="30" spans="1:17" s="8" customFormat="1" ht="37.9" customHeight="1" thickBot="1">
      <c r="A30" s="95" t="s">
        <v>76</v>
      </c>
      <c r="B30" s="96"/>
      <c r="C30" s="96"/>
      <c r="D30" s="96"/>
      <c r="E30" s="96"/>
      <c r="F30" s="60">
        <f>SUM(F27:F29)</f>
        <v>10</v>
      </c>
      <c r="G30" s="60">
        <f>SUM(G27:G29)</f>
        <v>20</v>
      </c>
      <c r="H30" s="60">
        <f>SUM(H27:H29)</f>
        <v>50</v>
      </c>
      <c r="I30" s="60">
        <f>SUM(I27:I29)</f>
        <v>90</v>
      </c>
      <c r="J30" s="60">
        <f>SUM(J27:J29)</f>
        <v>150</v>
      </c>
      <c r="K30" s="34"/>
      <c r="L30" s="11" t="s">
        <v>12</v>
      </c>
      <c r="M30" s="11" t="s">
        <v>12</v>
      </c>
      <c r="N30" s="11" t="s">
        <v>12</v>
      </c>
      <c r="O30" s="11" t="s">
        <v>12</v>
      </c>
      <c r="P30" s="11"/>
      <c r="Q30" s="11" t="s">
        <v>12</v>
      </c>
    </row>
    <row r="31" spans="1:17" s="8" customFormat="1" ht="38.450000000000003" hidden="1" customHeight="1" thickBot="1">
      <c r="A31" s="42" t="s">
        <v>13</v>
      </c>
      <c r="B31" s="108" t="s">
        <v>27</v>
      </c>
      <c r="C31" s="109"/>
      <c r="D31" s="109"/>
      <c r="E31" s="109"/>
      <c r="F31" s="110"/>
      <c r="G31" s="110"/>
      <c r="H31" s="110"/>
      <c r="I31" s="110"/>
      <c r="J31" s="110"/>
      <c r="K31" s="109"/>
      <c r="L31" s="109"/>
      <c r="M31" s="109"/>
      <c r="N31" s="109"/>
    </row>
    <row r="32" spans="1:17" s="8" customFormat="1" ht="56.45" hidden="1" customHeight="1">
      <c r="A32" s="106" t="s">
        <v>22</v>
      </c>
      <c r="B32" s="104" t="s">
        <v>48</v>
      </c>
      <c r="C32" s="33" t="s">
        <v>31</v>
      </c>
      <c r="D32" s="102" t="s">
        <v>47</v>
      </c>
      <c r="E32" s="51" t="s">
        <v>41</v>
      </c>
      <c r="F32" s="66"/>
      <c r="G32" s="36"/>
      <c r="H32" s="36"/>
      <c r="I32" s="36"/>
      <c r="J32" s="36"/>
      <c r="K32" s="33" t="s">
        <v>35</v>
      </c>
      <c r="L32" s="33" t="s">
        <v>37</v>
      </c>
      <c r="M32" s="63" t="s">
        <v>38</v>
      </c>
      <c r="N32" s="63" t="s">
        <v>39</v>
      </c>
      <c r="O32" s="63" t="s">
        <v>39</v>
      </c>
      <c r="P32" s="63"/>
      <c r="Q32" s="63" t="s">
        <v>39</v>
      </c>
    </row>
    <row r="33" spans="1:17" s="8" customFormat="1" ht="56.45" hidden="1" customHeight="1">
      <c r="A33" s="107"/>
      <c r="B33" s="105"/>
      <c r="C33" s="33" t="s">
        <v>32</v>
      </c>
      <c r="D33" s="103"/>
      <c r="E33" s="51" t="s">
        <v>41</v>
      </c>
      <c r="F33" s="36" t="s">
        <v>12</v>
      </c>
      <c r="G33" s="36" t="s">
        <v>12</v>
      </c>
      <c r="H33" s="36"/>
      <c r="I33" s="36"/>
      <c r="J33" s="36"/>
      <c r="K33" s="33" t="s">
        <v>28</v>
      </c>
      <c r="L33" s="33" t="s">
        <v>5</v>
      </c>
      <c r="M33" s="33" t="s">
        <v>6</v>
      </c>
      <c r="N33" s="33" t="s">
        <v>6</v>
      </c>
      <c r="O33" s="33" t="s">
        <v>6</v>
      </c>
      <c r="P33" s="33"/>
      <c r="Q33" s="33" t="s">
        <v>6</v>
      </c>
    </row>
    <row r="34" spans="1:17" s="8" customFormat="1" ht="75.75" hidden="1" customHeight="1">
      <c r="A34" s="30" t="s">
        <v>23</v>
      </c>
      <c r="B34" s="32" t="s">
        <v>29</v>
      </c>
      <c r="C34" s="33" t="s">
        <v>33</v>
      </c>
      <c r="D34" s="25" t="s">
        <v>49</v>
      </c>
      <c r="E34" s="51" t="s">
        <v>41</v>
      </c>
      <c r="F34" s="36" t="s">
        <v>12</v>
      </c>
      <c r="G34" s="36" t="s">
        <v>12</v>
      </c>
      <c r="H34" s="36"/>
      <c r="I34" s="36"/>
      <c r="J34" s="36"/>
      <c r="K34" s="33" t="s">
        <v>28</v>
      </c>
      <c r="L34" s="33" t="s">
        <v>5</v>
      </c>
      <c r="M34" s="33" t="s">
        <v>6</v>
      </c>
      <c r="N34" s="33" t="s">
        <v>6</v>
      </c>
      <c r="O34" s="33" t="s">
        <v>6</v>
      </c>
      <c r="P34" s="33"/>
      <c r="Q34" s="33" t="s">
        <v>6</v>
      </c>
    </row>
    <row r="35" spans="1:17" ht="80.25" hidden="1" customHeight="1" thickBot="1">
      <c r="A35" s="30" t="s">
        <v>24</v>
      </c>
      <c r="B35" s="62" t="s">
        <v>30</v>
      </c>
      <c r="C35" s="36" t="s">
        <v>34</v>
      </c>
      <c r="D35" s="41" t="s">
        <v>50</v>
      </c>
      <c r="E35" s="51" t="s">
        <v>41</v>
      </c>
      <c r="F35" s="38"/>
      <c r="G35" s="38"/>
      <c r="H35" s="38"/>
      <c r="I35" s="38"/>
      <c r="J35" s="38"/>
      <c r="K35" s="33" t="s">
        <v>28</v>
      </c>
      <c r="L35" s="33" t="s">
        <v>5</v>
      </c>
      <c r="M35" s="33" t="s">
        <v>6</v>
      </c>
      <c r="N35" s="33" t="s">
        <v>6</v>
      </c>
      <c r="O35" s="33" t="s">
        <v>6</v>
      </c>
      <c r="P35" s="33"/>
      <c r="Q35" s="33" t="s">
        <v>6</v>
      </c>
    </row>
    <row r="36" spans="1:17" ht="57.6" hidden="1" customHeight="1" thickBot="1">
      <c r="A36" s="100" t="s">
        <v>77</v>
      </c>
      <c r="B36" s="101"/>
      <c r="C36" s="101"/>
      <c r="D36" s="101"/>
      <c r="E36" s="101"/>
      <c r="F36" s="11">
        <f>F32+F35</f>
        <v>0</v>
      </c>
      <c r="G36" s="11">
        <f>G32+G35</f>
        <v>0</v>
      </c>
      <c r="H36" s="11">
        <f>H32+H35</f>
        <v>0</v>
      </c>
      <c r="I36" s="11"/>
      <c r="J36" s="11">
        <f>J32+J35</f>
        <v>0</v>
      </c>
      <c r="K36" s="12" t="s">
        <v>10</v>
      </c>
      <c r="L36" s="12" t="s">
        <v>10</v>
      </c>
      <c r="M36" s="12" t="s">
        <v>10</v>
      </c>
      <c r="N36" s="12" t="s">
        <v>10</v>
      </c>
      <c r="O36" s="12" t="s">
        <v>10</v>
      </c>
      <c r="P36" s="12"/>
      <c r="Q36" s="12" t="s">
        <v>10</v>
      </c>
    </row>
    <row r="37" spans="1:17" ht="48.6" customHeight="1" thickBot="1">
      <c r="A37" s="100" t="s">
        <v>89</v>
      </c>
      <c r="B37" s="101"/>
      <c r="C37" s="101"/>
      <c r="D37" s="101"/>
      <c r="E37" s="101"/>
      <c r="F37" s="11">
        <f>F36+F30</f>
        <v>10</v>
      </c>
      <c r="G37" s="11">
        <f>G36+G30</f>
        <v>20</v>
      </c>
      <c r="H37" s="11">
        <f>H36+H30</f>
        <v>50</v>
      </c>
      <c r="I37" s="11">
        <f t="shared" ref="I37:J37" si="0">I36+I30</f>
        <v>90</v>
      </c>
      <c r="J37" s="11">
        <f t="shared" si="0"/>
        <v>150</v>
      </c>
      <c r="K37" s="12"/>
      <c r="L37" s="12"/>
      <c r="M37" s="12"/>
      <c r="N37" s="12"/>
      <c r="O37" s="12"/>
      <c r="P37" s="12"/>
      <c r="Q37" s="12"/>
    </row>
    <row r="38" spans="1:17" s="10" customFormat="1" ht="48" customHeight="1" thickBot="1">
      <c r="A38" s="97" t="s">
        <v>40</v>
      </c>
      <c r="B38" s="98"/>
      <c r="C38" s="98"/>
      <c r="D38" s="98"/>
      <c r="E38" s="99"/>
      <c r="F38" s="11">
        <f>F37+F24</f>
        <v>20</v>
      </c>
      <c r="G38" s="11">
        <f t="shared" ref="G38:J38" si="1">G37+G24</f>
        <v>235</v>
      </c>
      <c r="H38" s="11">
        <f t="shared" si="1"/>
        <v>155</v>
      </c>
      <c r="I38" s="11">
        <f t="shared" si="1"/>
        <v>225</v>
      </c>
      <c r="J38" s="11">
        <f t="shared" si="1"/>
        <v>335</v>
      </c>
      <c r="K38" s="13" t="s">
        <v>12</v>
      </c>
      <c r="L38" s="13" t="s">
        <v>12</v>
      </c>
      <c r="M38" s="13" t="s">
        <v>12</v>
      </c>
      <c r="N38" s="13" t="s">
        <v>12</v>
      </c>
      <c r="O38" s="13" t="s">
        <v>12</v>
      </c>
      <c r="P38" s="13"/>
      <c r="Q38" s="13" t="s">
        <v>12</v>
      </c>
    </row>
    <row r="39" spans="1:17" hidden="1">
      <c r="F39" s="14"/>
      <c r="G39" s="14"/>
      <c r="H39" s="14"/>
      <c r="I39" s="14"/>
      <c r="J39" s="14"/>
    </row>
    <row r="40" spans="1:17" hidden="1"/>
    <row r="41" spans="1:17" hidden="1">
      <c r="F41" s="15"/>
      <c r="G41" s="15"/>
      <c r="H41" s="15"/>
      <c r="I41" s="15"/>
      <c r="J41" s="15"/>
    </row>
    <row r="42" spans="1:17" hidden="1"/>
    <row r="43" spans="1:17" hidden="1">
      <c r="F43" s="15"/>
      <c r="G43" s="15"/>
      <c r="H43" s="15"/>
      <c r="I43" s="15"/>
      <c r="J43" s="15"/>
    </row>
    <row r="44" spans="1:17" s="1" customFormat="1" hidden="1">
      <c r="B44" s="2"/>
      <c r="F44" s="15"/>
      <c r="G44" s="15"/>
      <c r="H44" s="15"/>
      <c r="I44" s="15"/>
      <c r="J44" s="15"/>
      <c r="M44" s="3"/>
      <c r="N44" s="3"/>
      <c r="O44" s="3"/>
      <c r="P44" s="3"/>
      <c r="Q44" s="3"/>
    </row>
    <row r="45" spans="1:17" hidden="1"/>
    <row r="46" spans="1:17" hidden="1">
      <c r="A46" s="4"/>
      <c r="B46" s="4"/>
      <c r="C46" s="3"/>
      <c r="D46" s="3"/>
      <c r="E46" s="3"/>
      <c r="F46" s="15"/>
      <c r="G46" s="15"/>
      <c r="H46" s="15"/>
      <c r="I46" s="15"/>
      <c r="J46" s="15"/>
      <c r="K46" s="3"/>
      <c r="L46" s="3"/>
    </row>
    <row r="47" spans="1:17" hidden="1"/>
    <row r="48" spans="1:17" hidden="1"/>
    <row r="51" spans="2:17" hidden="1">
      <c r="F51" s="14">
        <v>321989.5</v>
      </c>
      <c r="G51" s="14">
        <v>317721.59999999998</v>
      </c>
      <c r="H51" s="14"/>
      <c r="I51" s="14"/>
      <c r="J51" s="14"/>
    </row>
    <row r="52" spans="2:17" hidden="1">
      <c r="F52" s="14" t="e">
        <f>F51-#REF!</f>
        <v>#REF!</v>
      </c>
      <c r="G52" s="14" t="e">
        <f>G51-#REF!</f>
        <v>#REF!</v>
      </c>
      <c r="H52" s="14"/>
      <c r="I52" s="14"/>
      <c r="J52" s="14"/>
    </row>
    <row r="53" spans="2:17" s="1" customFormat="1" hidden="1">
      <c r="B53" s="2"/>
      <c r="F53" s="14"/>
      <c r="G53" s="14"/>
      <c r="H53" s="14"/>
      <c r="I53" s="14"/>
      <c r="J53" s="14"/>
      <c r="M53" s="3"/>
      <c r="N53" s="3"/>
      <c r="O53" s="3"/>
      <c r="P53" s="3"/>
      <c r="Q53" s="3"/>
    </row>
    <row r="54" spans="2:17" s="1" customFormat="1">
      <c r="B54" s="2"/>
      <c r="F54" s="14"/>
      <c r="G54" s="14"/>
      <c r="H54" s="14"/>
      <c r="I54" s="14"/>
      <c r="J54" s="14"/>
      <c r="M54" s="3"/>
      <c r="N54" s="3"/>
      <c r="O54" s="3"/>
      <c r="P54" s="3"/>
      <c r="Q54" s="3"/>
    </row>
    <row r="55" spans="2:17" s="1" customFormat="1">
      <c r="B55" s="2"/>
      <c r="F55" s="14"/>
      <c r="G55" s="14"/>
      <c r="H55" s="14"/>
      <c r="I55" s="14"/>
      <c r="J55" s="14"/>
      <c r="M55" s="3"/>
      <c r="N55" s="3"/>
      <c r="O55" s="3"/>
      <c r="P55" s="3"/>
      <c r="Q55" s="3"/>
    </row>
    <row r="56" spans="2:17" s="1" customFormat="1">
      <c r="B56" s="2"/>
      <c r="F56" s="14"/>
      <c r="G56" s="14"/>
      <c r="H56" s="14"/>
      <c r="I56" s="14"/>
      <c r="J56" s="14"/>
      <c r="M56" s="3"/>
      <c r="N56" s="3"/>
      <c r="O56" s="3"/>
      <c r="P56" s="3"/>
      <c r="Q56" s="3"/>
    </row>
    <row r="57" spans="2:17" s="1" customFormat="1">
      <c r="B57" s="2"/>
      <c r="F57" s="14"/>
      <c r="G57" s="14"/>
      <c r="H57" s="14"/>
      <c r="I57" s="14"/>
      <c r="J57" s="14"/>
      <c r="M57" s="3"/>
      <c r="N57" s="3"/>
      <c r="O57" s="3"/>
      <c r="P57" s="3"/>
      <c r="Q57" s="3"/>
    </row>
    <row r="58" spans="2:17" s="1" customFormat="1">
      <c r="B58" s="2"/>
      <c r="F58" s="14"/>
      <c r="G58" s="14"/>
      <c r="H58" s="14"/>
      <c r="I58" s="14"/>
      <c r="J58" s="14"/>
      <c r="M58" s="3"/>
      <c r="N58" s="3"/>
      <c r="O58" s="3"/>
      <c r="P58" s="3"/>
      <c r="Q58" s="3"/>
    </row>
    <row r="59" spans="2:17" s="1" customFormat="1">
      <c r="B59" s="2"/>
      <c r="F59" s="14"/>
      <c r="G59" s="14"/>
      <c r="H59" s="14"/>
      <c r="I59" s="14"/>
      <c r="J59" s="14"/>
      <c r="M59" s="3"/>
      <c r="N59" s="3"/>
      <c r="O59" s="3"/>
      <c r="P59" s="3"/>
      <c r="Q59" s="3"/>
    </row>
  </sheetData>
  <mergeCells count="43">
    <mergeCell ref="P12:P13"/>
    <mergeCell ref="D11:D13"/>
    <mergeCell ref="J12:J13"/>
    <mergeCell ref="M12:M13"/>
    <mergeCell ref="N12:N13"/>
    <mergeCell ref="L11:L13"/>
    <mergeCell ref="F11:J11"/>
    <mergeCell ref="H12:H13"/>
    <mergeCell ref="F12:F13"/>
    <mergeCell ref="G12:G13"/>
    <mergeCell ref="I12:I13"/>
    <mergeCell ref="B26:N26"/>
    <mergeCell ref="B25:Q25"/>
    <mergeCell ref="Q12:Q13"/>
    <mergeCell ref="M11:Q11"/>
    <mergeCell ref="B14:Q14"/>
    <mergeCell ref="B15:Q15"/>
    <mergeCell ref="E11:E13"/>
    <mergeCell ref="K11:K13"/>
    <mergeCell ref="B19:N19"/>
    <mergeCell ref="O12:O13"/>
    <mergeCell ref="A18:E18"/>
    <mergeCell ref="A11:A13"/>
    <mergeCell ref="A23:E23"/>
    <mergeCell ref="A24:E24"/>
    <mergeCell ref="B11:B13"/>
    <mergeCell ref="C11:C13"/>
    <mergeCell ref="A30:E30"/>
    <mergeCell ref="A38:E38"/>
    <mergeCell ref="A36:E36"/>
    <mergeCell ref="A37:E37"/>
    <mergeCell ref="D32:D33"/>
    <mergeCell ref="B32:B33"/>
    <mergeCell ref="A32:A33"/>
    <mergeCell ref="B31:N31"/>
    <mergeCell ref="B2:E2"/>
    <mergeCell ref="A8:N8"/>
    <mergeCell ref="M7:N7"/>
    <mergeCell ref="M1:Q1"/>
    <mergeCell ref="K4:Q4"/>
    <mergeCell ref="K5:Q5"/>
    <mergeCell ref="N2:Q2"/>
    <mergeCell ref="M3:Q3"/>
  </mergeCells>
  <phoneticPr fontId="14" type="noConversion"/>
  <pageMargins left="0.59055118110236227" right="0.59055118110236227" top="0.59055118110236227" bottom="0.55118110236220474" header="0.11811023622047245" footer="0.19685039370078741"/>
  <pageSetup paperSize="9" scale="3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постановление</vt:lpstr>
      <vt:lpstr>'в постановление'!Заголовки_для_печати</vt:lpstr>
      <vt:lpstr>'в постановление'!Область_печати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Кобоева Елена</dc:creator>
  <cp:lastModifiedBy>Ольга</cp:lastModifiedBy>
  <cp:lastPrinted>2025-07-01T13:33:21Z</cp:lastPrinted>
  <dcterms:created xsi:type="dcterms:W3CDTF">2018-11-21T08:37:04Z</dcterms:created>
  <dcterms:modified xsi:type="dcterms:W3CDTF">2025-07-01T13:33:51Z</dcterms:modified>
</cp:coreProperties>
</file>